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KESEHATAN SATA AWARD\Jumlah Kasus Penyakit Tidak Menular Menurut Kecamatan\"/>
    </mc:Choice>
  </mc:AlternateContent>
  <xr:revisionPtr revIDLastSave="0" documentId="13_ncr:1_{81DB1DB3-BA51-437A-9238-2E0137FA02D3}" xr6:coauthVersionLast="47" xr6:coauthVersionMax="47" xr10:uidLastSave="{00000000-0000-0000-0000-000000000000}"/>
  <bookViews>
    <workbookView xWindow="14295" yWindow="0" windowWidth="14610" windowHeight="15585" xr2:uid="{99ACC9AC-903D-472D-A5D6-E5D2A0FDCE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C15" i="1"/>
  <c r="B15" i="1"/>
  <c r="C14" i="1"/>
  <c r="B14" i="1"/>
  <c r="C13" i="1"/>
  <c r="B13" i="1"/>
  <c r="C12" i="1"/>
  <c r="B12" i="1"/>
  <c r="C11" i="1"/>
  <c r="B11" i="1"/>
  <c r="C8" i="1"/>
  <c r="B8" i="1"/>
  <c r="C7" i="1"/>
  <c r="B7" i="1"/>
  <c r="C6" i="1"/>
  <c r="B6" i="1"/>
  <c r="C5" i="1"/>
  <c r="B5" i="1"/>
</calcChain>
</file>

<file path=xl/sharedStrings.xml><?xml version="1.0" encoding="utf-8"?>
<sst xmlns="http://schemas.openxmlformats.org/spreadsheetml/2006/main" count="25" uniqueCount="25">
  <si>
    <t>Kecamatan</t>
  </si>
  <si>
    <t>jumlah_penyakit_hipertensi</t>
  </si>
  <si>
    <t>jumlah_penyakit_diabetes_mellitus</t>
  </si>
  <si>
    <r>
      <rPr>
        <sz val="11"/>
        <color rgb="FF000000"/>
        <rFont val="Calibri"/>
        <family val="2"/>
      </rPr>
      <t xml:space="preserve">Jumlah </t>
    </r>
    <r>
      <rPr>
        <sz val="11"/>
        <color rgb="FF000000"/>
        <rFont val="Calibri"/>
        <family val="2"/>
      </rPr>
      <t xml:space="preserve">Kasus </t>
    </r>
    <r>
      <rPr>
        <sz val="11"/>
        <color rgb="FF000000"/>
        <rFont val="Calibri"/>
        <family val="2"/>
      </rPr>
      <t>Penyakit Tidak Menular Menurut Kecamatan</t>
    </r>
  </si>
  <si>
    <t>Bandar Kedungmulyo</t>
  </si>
  <si>
    <t>Perak</t>
  </si>
  <si>
    <t>Gudo</t>
  </si>
  <si>
    <t>Diwek</t>
  </si>
  <si>
    <t>Ngoro</t>
  </si>
  <si>
    <t>Mojowarno</t>
  </si>
  <si>
    <t>Bareng</t>
  </si>
  <si>
    <t>Wonosalam</t>
  </si>
  <si>
    <t>Mojoagung</t>
  </si>
  <si>
    <t>Sumobito</t>
  </si>
  <si>
    <t>Jogoroto</t>
  </si>
  <si>
    <t>Peterongan</t>
  </si>
  <si>
    <t>Jombang</t>
  </si>
  <si>
    <t>Megaluh</t>
  </si>
  <si>
    <t>Tembelang</t>
  </si>
  <si>
    <t>Kesamben</t>
  </si>
  <si>
    <t>Kudu</t>
  </si>
  <si>
    <t>Ngusikan</t>
  </si>
  <si>
    <t>Ploso</t>
  </si>
  <si>
    <t>Kabuh</t>
  </si>
  <si>
    <t>Plandaan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</si>
</sst>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3333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5C4E-755B-4898-9BE0-F0E5804399A8}">
  <dimension ref="A1:C23"/>
  <sheetViews>
    <sheetView tabSelected="1" workbookViewId="0">
      <selection activeCell="B24" sqref="B24"/>
    </sheetView>
  </sheetViews>
  <sheetFormatPr defaultRowHeight="15" x14ac:dyDescent="0.25"/>
  <cols>
    <col min="1" max="1" width="31.42578125" customWidth="1"/>
    <col min="2" max="2" width="46.85546875" customWidth="1"/>
    <col min="3" max="3" width="38.28515625" customWidth="1"/>
    <col min="4" max="4" width="11.28515625" customWidth="1"/>
    <col min="5" max="5" width="20.140625" customWidth="1"/>
    <col min="6" max="6" width="16.85546875" customWidth="1"/>
  </cols>
  <sheetData>
    <row r="1" spans="1:3" x14ac:dyDescent="0.25">
      <c r="A1" s="1" t="s">
        <v>3</v>
      </c>
    </row>
    <row r="2" spans="1:3" x14ac:dyDescent="0.25">
      <c r="A2" s="2" t="s">
        <v>0</v>
      </c>
      <c r="B2" s="3" t="s">
        <v>1</v>
      </c>
      <c r="C2" s="3" t="s">
        <v>2</v>
      </c>
    </row>
    <row r="3" spans="1:3" x14ac:dyDescent="0.25">
      <c r="A3" s="4" t="s">
        <v>4</v>
      </c>
      <c r="B3" s="5">
        <v>5788</v>
      </c>
      <c r="C3" s="5">
        <v>1350</v>
      </c>
    </row>
    <row r="4" spans="1:3" x14ac:dyDescent="0.25">
      <c r="A4" s="4" t="s">
        <v>5</v>
      </c>
      <c r="B4" s="5">
        <v>6313</v>
      </c>
      <c r="C4" s="5">
        <v>1522</v>
      </c>
    </row>
    <row r="5" spans="1:3" x14ac:dyDescent="0.25">
      <c r="A5" s="4" t="s">
        <v>6</v>
      </c>
      <c r="B5" s="5">
        <f>8635+2302</f>
        <v>10937</v>
      </c>
      <c r="C5" s="5">
        <f>793+733</f>
        <v>1526</v>
      </c>
    </row>
    <row r="6" spans="1:3" x14ac:dyDescent="0.25">
      <c r="A6" s="4" t="s">
        <v>7</v>
      </c>
      <c r="B6" s="5">
        <f>4729+12537</f>
        <v>17266</v>
      </c>
      <c r="C6" s="5">
        <f>1715+1188</f>
        <v>2903</v>
      </c>
    </row>
    <row r="7" spans="1:3" x14ac:dyDescent="0.25">
      <c r="A7" s="4" t="s">
        <v>8</v>
      </c>
      <c r="B7" s="5">
        <f>13509+8422</f>
        <v>21931</v>
      </c>
      <c r="C7" s="5">
        <f>1278+831</f>
        <v>2109</v>
      </c>
    </row>
    <row r="8" spans="1:3" x14ac:dyDescent="0.25">
      <c r="A8" s="4" t="s">
        <v>9</v>
      </c>
      <c r="B8" s="5">
        <f>14792+8868</f>
        <v>23660</v>
      </c>
      <c r="C8" s="5">
        <f>1489+1063</f>
        <v>2552</v>
      </c>
    </row>
    <row r="9" spans="1:3" x14ac:dyDescent="0.25">
      <c r="A9" s="4" t="s">
        <v>10</v>
      </c>
      <c r="B9" s="5">
        <v>8734</v>
      </c>
      <c r="C9" s="5">
        <v>1522</v>
      </c>
    </row>
    <row r="10" spans="1:3" x14ac:dyDescent="0.25">
      <c r="A10" s="4" t="s">
        <v>11</v>
      </c>
      <c r="B10" s="5">
        <v>5917</v>
      </c>
      <c r="C10" s="5">
        <v>893</v>
      </c>
    </row>
    <row r="11" spans="1:3" x14ac:dyDescent="0.25">
      <c r="A11" s="4" t="s">
        <v>12</v>
      </c>
      <c r="B11" s="5">
        <f>12682+5166</f>
        <v>17848</v>
      </c>
      <c r="C11" s="5">
        <f>1214+909</f>
        <v>2123</v>
      </c>
    </row>
    <row r="12" spans="1:3" x14ac:dyDescent="0.25">
      <c r="A12" s="4" t="s">
        <v>13</v>
      </c>
      <c r="B12" s="5">
        <f>7745+4188</f>
        <v>11933</v>
      </c>
      <c r="C12" s="5">
        <f>1176+1129</f>
        <v>2305</v>
      </c>
    </row>
    <row r="13" spans="1:3" x14ac:dyDescent="0.25">
      <c r="A13" s="4" t="s">
        <v>14</v>
      </c>
      <c r="B13" s="5">
        <f>11907+1537</f>
        <v>13444</v>
      </c>
      <c r="C13" s="5">
        <f>1229+613</f>
        <v>1842</v>
      </c>
    </row>
    <row r="14" spans="1:3" x14ac:dyDescent="0.25">
      <c r="A14" s="4" t="s">
        <v>15</v>
      </c>
      <c r="B14" s="5">
        <f>4336+7840</f>
        <v>12176</v>
      </c>
      <c r="C14" s="5">
        <f>1007+783</f>
        <v>1790</v>
      </c>
    </row>
    <row r="15" spans="1:3" x14ac:dyDescent="0.25">
      <c r="A15" s="4" t="s">
        <v>16</v>
      </c>
      <c r="B15" s="5">
        <f>5409+6432+7970+2168</f>
        <v>21979</v>
      </c>
      <c r="C15" s="5">
        <f>982+818+922+1008</f>
        <v>3730</v>
      </c>
    </row>
    <row r="16" spans="1:3" x14ac:dyDescent="0.25">
      <c r="A16" s="4" t="s">
        <v>17</v>
      </c>
      <c r="B16" s="5">
        <v>11711</v>
      </c>
      <c r="C16" s="5">
        <v>1082</v>
      </c>
    </row>
    <row r="17" spans="1:3" x14ac:dyDescent="0.25">
      <c r="A17" s="4" t="s">
        <v>18</v>
      </c>
      <c r="B17" s="5">
        <f>8699+5691</f>
        <v>14390</v>
      </c>
      <c r="C17" s="5">
        <f>793+651</f>
        <v>1444</v>
      </c>
    </row>
    <row r="18" spans="1:3" x14ac:dyDescent="0.25">
      <c r="A18" s="4" t="s">
        <v>19</v>
      </c>
      <c r="B18" s="5">
        <f>4276+7193</f>
        <v>11469</v>
      </c>
      <c r="C18" s="5">
        <f>966+819</f>
        <v>1785</v>
      </c>
    </row>
    <row r="19" spans="1:3" x14ac:dyDescent="0.25">
      <c r="A19" s="4" t="s">
        <v>20</v>
      </c>
      <c r="B19" s="6">
        <v>6964</v>
      </c>
      <c r="C19" s="5">
        <v>829</v>
      </c>
    </row>
    <row r="20" spans="1:3" x14ac:dyDescent="0.25">
      <c r="A20" s="4" t="s">
        <v>21</v>
      </c>
      <c r="B20" s="6">
        <v>6324</v>
      </c>
      <c r="C20" s="5">
        <v>596</v>
      </c>
    </row>
    <row r="21" spans="1:3" x14ac:dyDescent="0.25">
      <c r="A21" s="4" t="s">
        <v>22</v>
      </c>
      <c r="B21" s="6">
        <v>6404</v>
      </c>
      <c r="C21" s="6">
        <v>1116</v>
      </c>
    </row>
    <row r="22" spans="1:3" x14ac:dyDescent="0.25">
      <c r="A22" s="4" t="s">
        <v>23</v>
      </c>
      <c r="B22" s="6">
        <v>11129</v>
      </c>
      <c r="C22" s="6">
        <v>1111</v>
      </c>
    </row>
    <row r="23" spans="1:3" x14ac:dyDescent="0.25">
      <c r="A23" s="4" t="s">
        <v>24</v>
      </c>
      <c r="B23" s="6">
        <v>11279</v>
      </c>
      <c r="C23" s="6"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aarohi</dc:creator>
  <cp:lastModifiedBy>tech aarohi</cp:lastModifiedBy>
  <dcterms:created xsi:type="dcterms:W3CDTF">2024-07-24T06:33:15Z</dcterms:created>
  <dcterms:modified xsi:type="dcterms:W3CDTF">2024-07-26T02:16:37Z</dcterms:modified>
</cp:coreProperties>
</file>